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ado de resultados" sheetId="1" state="visible" r:id="rId1"/>
    <sheet name="Balance general" sheetId="2" state="visible" r:id="rId2"/>
    <sheet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FFFFFF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E7F4EA"/>
      </patternFill>
    </fill>
    <fill>
      <patternFill patternType="solid">
        <fgColor rgb="00F3F4F6"/>
      </patternFill>
    </fill>
    <fill>
      <patternFill patternType="solid">
        <fgColor rgb="001F1F1F"/>
      </patternFill>
    </fill>
  </fills>
  <borders count="4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4" fontId="6" fillId="2" borderId="2" pivotButton="0" quotePrefix="0" xfId="0"/>
    <xf numFmtId="0" fontId="7" fillId="0" borderId="0" pivotButton="0" quotePrefix="0" xfId="0"/>
    <xf numFmtId="0" fontId="10" fillId="5" borderId="0" applyAlignment="1" pivotButton="0" quotePrefix="0" xfId="0">
      <alignment horizontal="center" vertical="center" wrapText="1"/>
    </xf>
    <xf numFmtId="0" fontId="0" fillId="0" borderId="3" pivotButton="0" quotePrefix="0" xfId="0"/>
    <xf numFmtId="4" fontId="0" fillId="0" borderId="3" pivotButton="0" quotePrefix="0" xfId="0"/>
    <xf numFmtId="10" fontId="6" fillId="2" borderId="2" pivotButton="0" quotePrefix="0" xfId="0"/>
    <xf numFmtId="0" fontId="8" fillId="0" borderId="0" pivotButton="0" quotePrefix="0" xfId="0"/>
    <xf numFmtId="4" fontId="9" fillId="3" borderId="0" applyAlignment="1" pivotButton="0" quotePrefix="0" xfId="0">
      <alignment horizontal="right"/>
    </xf>
    <xf numFmtId="4" fontId="0" fillId="4" borderId="0" applyAlignment="1" pivotButton="0" quotePrefix="0" xfId="0">
      <alignment horizontal="right"/>
    </xf>
    <xf numFmtId="10" fontId="0" fillId="4" borderId="0" applyAlignment="1" pivotButton="0" quotePrefix="0" xfId="0">
      <alignment horizontal="right"/>
    </xf>
    <xf numFmtId="0" fontId="0" fillId="4" borderId="0" applyAlignment="1" pivotButton="0" quotePrefix="0" xfId="0">
      <alignment horizontal="left"/>
    </xf>
    <xf numFmtId="2" fontId="0" fillId="4" borderId="0" applyAlignment="1" pivotButton="0" quotePrefix="0" xfId="0">
      <alignment horizontal="right"/>
    </xf>
    <xf numFmtId="0" fontId="11" fillId="0" borderId="0" pivotButton="0" quotePrefix="0" xfId="0"/>
    <xf numFmtId="0" fontId="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De las ventas netas a la utilidad neta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'Estado de resultados'!G7</f>
            </strRef>
          </tx>
          <spPr>
            <a:ln>
              <a:prstDash val="solid"/>
            </a:ln>
          </spPr>
          <cat>
            <numRef>
              <f>'Estado de resultados'!$F$8:$F$12</f>
            </numRef>
          </cat>
          <val>
            <numRef>
              <f>'Estado de resultados'!$G$8:$G$12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14</row>
      <rowOff>0</rowOff>
    </from>
    <ext cx="504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28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  <col width="3" customWidth="1" min="5" max="5"/>
    <col width="24" customWidth="1" min="6" max="6"/>
    <col width="14" customWidth="1" min="7" max="7"/>
  </cols>
  <sheetData>
    <row r="2">
      <c r="B2" s="1" t="inlineStr">
        <is>
          <t>Estado de resultados</t>
        </is>
      </c>
      <c r="D2" s="2" t="inlineStr">
        <is>
          <t>Plantilla de skilio.com/calculadoras/estado-de-resultados/</t>
        </is>
      </c>
    </row>
    <row r="3">
      <c r="B3" s="3" t="inlineStr">
        <is>
          <t>De tus ventas a la utilidad neta, con el margen de cada escalón.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Tus cifras del periodo</t>
        </is>
      </c>
      <c r="C6" s="6" t="n"/>
    </row>
    <row r="7" ht="32" customHeight="1">
      <c r="B7" t="inlineStr">
        <is>
          <t>Ventas</t>
        </is>
      </c>
      <c r="C7" s="7" t="n">
        <v>210000</v>
      </c>
      <c r="D7" s="8" t="inlineStr">
        <is>
          <t>Todo lo vendido en el periodo, antes de descuentos y sin impuestos sobre la venta como el IVA.</t>
        </is>
      </c>
      <c r="F7" s="9" t="inlineStr">
        <is>
          <t>Escalón</t>
        </is>
      </c>
      <c r="G7" s="9" t="inlineStr">
        <is>
          <t>Importe</t>
        </is>
      </c>
    </row>
    <row r="8">
      <c r="B8" t="inlineStr">
        <is>
          <t>Descuentos y devoluciones</t>
        </is>
      </c>
      <c r="C8" s="7" t="n">
        <v>10000</v>
      </c>
      <c r="D8" s="8" t="inlineStr">
        <is>
          <t>Si no tienes, pon 0.</t>
        </is>
      </c>
      <c r="F8" s="10" t="inlineStr">
        <is>
          <t>Ventas netas</t>
        </is>
      </c>
      <c r="G8" s="11">
        <f>$C$21</f>
        <v>200000</v>
      </c>
    </row>
    <row r="9">
      <c r="B9" t="inlineStr">
        <is>
          <t>Coste de ventas</t>
        </is>
      </c>
      <c r="C9" s="7" t="n">
        <v>100000</v>
      </c>
      <c r="D9" s="8" t="inlineStr">
        <is>
          <t>Lo que te cuesta lo que vendes: mercancía, materiales, fabricación.</t>
        </is>
      </c>
      <c r="F9" s="10" t="inlineStr">
        <is>
          <t>Utilidad bruta</t>
        </is>
      </c>
      <c r="G9" s="11">
        <f>$C$17</f>
        <v>100000</v>
      </c>
    </row>
    <row r="10">
      <c r="B10" t="inlineStr">
        <is>
          <t>Gastos de operación</t>
        </is>
      </c>
      <c r="C10" s="7" t="n">
        <v>60000</v>
      </c>
      <c r="D10" s="8" t="inlineStr">
        <is>
          <t>Sueldos, alquiler, publicidad, luz, seguros y la depreciación de equipos.</t>
        </is>
      </c>
      <c r="F10" s="10" t="inlineStr">
        <is>
          <t>Utilidad operativa</t>
        </is>
      </c>
      <c r="G10" s="11">
        <f>$C$18</f>
        <v>40000</v>
      </c>
    </row>
    <row r="11">
      <c r="B11" t="inlineStr">
        <is>
          <t>Intereses de préstamos</t>
        </is>
      </c>
      <c r="C11" s="7" t="n">
        <v>5000</v>
      </c>
      <c r="D11" s="8" t="inlineStr">
        <is>
          <t>Lo que pagas por tus deudas en el periodo.</t>
        </is>
      </c>
      <c r="F11" s="10" t="inlineStr">
        <is>
          <t>Antes de impuestos</t>
        </is>
      </c>
      <c r="G11" s="11">
        <f>$C$24</f>
        <v>35000</v>
      </c>
    </row>
    <row r="12">
      <c r="B12" t="inlineStr">
        <is>
          <t>Impuesto sobre la utilidad</t>
        </is>
      </c>
      <c r="C12" s="12" t="n">
        <v>0.2</v>
      </c>
      <c r="D12" s="8" t="inlineStr">
        <is>
          <t>El porcentaje que pagas sobre lo que ganas: pon el de tu país y tu tipo de negocio.</t>
        </is>
      </c>
      <c r="F12" s="10" t="inlineStr">
        <is>
          <t>Utilidad neta</t>
        </is>
      </c>
      <c r="G12" s="11">
        <f>$C$16</f>
        <v>28000</v>
      </c>
    </row>
    <row r="13">
      <c r="B13" t="inlineStr">
        <is>
          <t>Otros ingresos o gastos</t>
        </is>
      </c>
      <c r="C13" s="7" t="n">
        <v>0</v>
      </c>
      <c r="D13" s="8" t="inlineStr">
        <is>
          <t>Positivo si es un ingreso; negativo si es un gasto.</t>
        </is>
      </c>
    </row>
    <row r="15">
      <c r="B15" s="5" t="inlineStr">
        <is>
          <t>Resultados</t>
        </is>
      </c>
      <c r="C15" s="6" t="n"/>
    </row>
    <row r="16">
      <c r="B16" s="13" t="inlineStr">
        <is>
          <t>Utilidad neta</t>
        </is>
      </c>
      <c r="C16" s="14">
        <f>$C$24-$C$26</f>
        <v>28000</v>
      </c>
    </row>
    <row r="17">
      <c r="B17" s="13" t="inlineStr">
        <is>
          <t>Utilidad bruta</t>
        </is>
      </c>
      <c r="C17" s="14">
        <f>$C$21-$C$9</f>
        <v>100000</v>
      </c>
    </row>
    <row r="18">
      <c r="B18" s="13" t="inlineStr">
        <is>
          <t>Utilidad operativa</t>
        </is>
      </c>
      <c r="C18" s="14">
        <f>$C$17-$C$10</f>
        <v>40000</v>
      </c>
    </row>
    <row r="20">
      <c r="B20" s="5" t="inlineStr">
        <is>
          <t>Escalón a escalón</t>
        </is>
      </c>
      <c r="C20" s="6" t="n"/>
    </row>
    <row r="21">
      <c r="B21" t="inlineStr">
        <is>
          <t>Ventas netas</t>
        </is>
      </c>
      <c r="C21" s="15">
        <f>$C$7-$C$8</f>
        <v>200000</v>
      </c>
      <c r="D21" s="8" t="inlineStr">
        <is>
          <t>Ventas menos descuentos y devoluciones.</t>
        </is>
      </c>
    </row>
    <row r="22">
      <c r="B22" t="inlineStr">
        <is>
          <t>Margen bruto</t>
        </is>
      </c>
      <c r="C22" s="16">
        <f>IF($C$21&gt;0,$C$17/$C$21,"")</f>
        <v>0.5</v>
      </c>
      <c r="D22" s="8" t="inlineStr">
        <is>
          <t>Utilidad bruta entre ventas netas.</t>
        </is>
      </c>
    </row>
    <row r="23">
      <c r="B23" t="inlineStr">
        <is>
          <t>Margen operativo</t>
        </is>
      </c>
      <c r="C23" s="16">
        <f>IF($C$21&gt;0,$C$18/$C$21,"")</f>
        <v>0.2</v>
      </c>
    </row>
    <row r="24">
      <c r="B24" t="inlineStr">
        <is>
          <t>Utilidad antes de impuestos</t>
        </is>
      </c>
      <c r="C24" s="15">
        <f>$C$18+$C$13-$C$11</f>
        <v>35000</v>
      </c>
    </row>
    <row r="25">
      <c r="B25" t="inlineStr">
        <is>
          <t>Margen antes de impuestos</t>
        </is>
      </c>
      <c r="C25" s="16">
        <f>IF($C$21&gt;0,$C$24/$C$21,"")</f>
        <v>0.175</v>
      </c>
    </row>
    <row r="26">
      <c r="B26" t="inlineStr">
        <is>
          <t>Impuesto sobre la utilidad</t>
        </is>
      </c>
      <c r="C26" s="15">
        <f>IF($C$24&gt;0,$C$24*$C$12,0)</f>
        <v>7000</v>
      </c>
      <c r="D26" s="8" t="inlineStr">
        <is>
          <t>Con pérdidas no hay impuesto.</t>
        </is>
      </c>
    </row>
    <row r="27">
      <c r="B27" t="inlineStr">
        <is>
          <t>Margen neto</t>
        </is>
      </c>
      <c r="C27" s="16">
        <f>IF($C$21&gt;0,$C$16/$C$21,"")</f>
        <v>0.14</v>
      </c>
    </row>
    <row r="28">
      <c r="B28" t="inlineStr">
        <is>
          <t>Descuentos sobre las ventas</t>
        </is>
      </c>
      <c r="C28" s="16">
        <f>IF($C$7&gt;0,$C$8/$C$7,"")</f>
        <v>0.047619047619047616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44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</cols>
  <sheetData>
    <row r="2">
      <c r="B2" s="1" t="inlineStr">
        <is>
          <t>Balance general</t>
        </is>
      </c>
      <c r="D2" s="2" t="inlineStr">
        <is>
          <t>Plantilla de skilio.com/calculadoras/estado-de-resultados/</t>
        </is>
      </c>
    </row>
    <row r="3">
      <c r="B3" s="3" t="inlineStr">
        <is>
          <t>Lo que tiene, lo que debe y lo que es de los dueños, enlazado con el estado de resultados.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Activo: lo que tiene la empresa</t>
        </is>
      </c>
      <c r="C6" s="6" t="n"/>
    </row>
    <row r="7">
      <c r="B7" t="inlineStr">
        <is>
          <t>Efectivo y bancos</t>
        </is>
      </c>
      <c r="C7" s="7" t="n">
        <v>20000</v>
      </c>
      <c r="D7" s="8" t="inlineStr">
        <is>
          <t>El dinero en caja y en cuentas.</t>
        </is>
      </c>
    </row>
    <row r="8">
      <c r="B8" t="inlineStr">
        <is>
          <t>Cuentas por cobrar</t>
        </is>
      </c>
      <c r="C8" s="7" t="n">
        <v>30000</v>
      </c>
      <c r="D8" s="8" t="inlineStr">
        <is>
          <t>Lo que tus clientes te deben.</t>
        </is>
      </c>
    </row>
    <row r="9">
      <c r="B9" t="inlineStr">
        <is>
          <t>Inventarios</t>
        </is>
      </c>
      <c r="C9" s="7" t="n">
        <v>40000</v>
      </c>
      <c r="D9" s="8" t="inlineStr">
        <is>
          <t>Mercancía y materiales que aún no has vendido.</t>
        </is>
      </c>
    </row>
    <row r="10">
      <c r="B10" t="inlineStr">
        <is>
          <t>Otros activos corrientes</t>
        </is>
      </c>
      <c r="C10" s="7" t="n">
        <v>0</v>
      </c>
      <c r="D10" s="8" t="inlineStr">
        <is>
          <t>Pagos adelantados y todo lo que se convierte en dinero en menos de 12 meses.</t>
        </is>
      </c>
    </row>
    <row r="11">
      <c r="B11" t="inlineStr">
        <is>
          <t>Total activo corriente</t>
        </is>
      </c>
      <c r="C11" s="15">
        <f>$C$7+$C$8+$C$9+$C$10</f>
        <v>90000</v>
      </c>
    </row>
    <row r="12">
      <c r="B12" t="inlineStr">
        <is>
          <t>Terrenos, edificios y equipos</t>
        </is>
      </c>
      <c r="C12" s="7" t="n">
        <v>100000</v>
      </c>
      <c r="D12" s="8" t="inlineStr">
        <is>
          <t>Lo que usas durante años: local, maquinaria, vehículos, computadoras.</t>
        </is>
      </c>
    </row>
    <row r="13">
      <c r="B13" t="inlineStr">
        <is>
          <t>Intangibles</t>
        </is>
      </c>
      <c r="C13" s="7" t="n">
        <v>10000</v>
      </c>
      <c r="D13" s="8" t="inlineStr">
        <is>
          <t>Marcas, licencias, programas.</t>
        </is>
      </c>
    </row>
    <row r="14">
      <c r="B14" t="inlineStr">
        <is>
          <t>Otros activos no corrientes</t>
        </is>
      </c>
      <c r="C14" s="7" t="n">
        <v>0</v>
      </c>
      <c r="D14" s="8" t="inlineStr">
        <is>
          <t>Todo lo que tardarás más de 12 meses en convertir en dinero.</t>
        </is>
      </c>
    </row>
    <row r="15">
      <c r="B15" t="inlineStr">
        <is>
          <t>Total activo no corriente</t>
        </is>
      </c>
      <c r="C15" s="15">
        <f>$C$12+$C$13+$C$14</f>
        <v>110000</v>
      </c>
    </row>
    <row r="16">
      <c r="B16" s="13" t="inlineStr">
        <is>
          <t>TOTAL ACTIVO</t>
        </is>
      </c>
      <c r="C16" s="14">
        <f>$C$11+$C$15</f>
        <v>200000</v>
      </c>
    </row>
    <row r="18">
      <c r="B18" s="5" t="inlineStr">
        <is>
          <t>Pasivo: lo que debe la empresa</t>
        </is>
      </c>
      <c r="C18" s="6" t="n"/>
    </row>
    <row r="19">
      <c r="B19" t="inlineStr">
        <is>
          <t>Cuentas por pagar</t>
        </is>
      </c>
      <c r="C19" s="7" t="n">
        <v>35000</v>
      </c>
      <c r="D19" s="8" t="inlineStr">
        <is>
          <t>Lo que debes a tus proveedores.</t>
        </is>
      </c>
    </row>
    <row r="20">
      <c r="B20" t="inlineStr">
        <is>
          <t>Préstamos a corto plazo</t>
        </is>
      </c>
      <c r="C20" s="7" t="n">
        <v>25000</v>
      </c>
      <c r="D20" s="8" t="inlineStr">
        <is>
          <t>Lo que pagas en menos de 12 meses.</t>
        </is>
      </c>
    </row>
    <row r="21">
      <c r="B21" t="inlineStr">
        <is>
          <t>Otros pasivos corrientes</t>
        </is>
      </c>
      <c r="C21" s="7" t="n">
        <v>0</v>
      </c>
      <c r="D21" s="8" t="inlineStr">
        <is>
          <t>Impuestos y sueldos por pagar.</t>
        </is>
      </c>
    </row>
    <row r="22">
      <c r="B22" t="inlineStr">
        <is>
          <t>Total pasivo corriente</t>
        </is>
      </c>
      <c r="C22" s="15">
        <f>$C$19+$C$20+$C$21</f>
        <v>60000</v>
      </c>
    </row>
    <row r="23">
      <c r="B23" t="inlineStr">
        <is>
          <t>Préstamos a largo plazo</t>
        </is>
      </c>
      <c r="C23" s="7" t="n">
        <v>50000</v>
      </c>
      <c r="D23" s="8" t="inlineStr">
        <is>
          <t>Lo que pagarás en más de 12 meses.</t>
        </is>
      </c>
    </row>
    <row r="24">
      <c r="B24" t="inlineStr">
        <is>
          <t>Otros pasivos no corrientes</t>
        </is>
      </c>
      <c r="C24" s="7" t="n">
        <v>0</v>
      </c>
    </row>
    <row r="25">
      <c r="B25" t="inlineStr">
        <is>
          <t>Total pasivo no corriente</t>
        </is>
      </c>
      <c r="C25" s="15">
        <f>$C$23+$C$24</f>
        <v>50000</v>
      </c>
    </row>
    <row r="26">
      <c r="B26" s="13" t="inlineStr">
        <is>
          <t>TOTAL PASIVO</t>
        </is>
      </c>
      <c r="C26" s="14">
        <f>$C$22+$C$25</f>
        <v>110000</v>
      </c>
    </row>
    <row r="28">
      <c r="B28" s="5" t="inlineStr">
        <is>
          <t>Patrimonio: lo que es de los dueños</t>
        </is>
      </c>
      <c r="C28" s="6" t="n"/>
    </row>
    <row r="29">
      <c r="B29" t="inlineStr">
        <is>
          <t>Capital aportado</t>
        </is>
      </c>
      <c r="C29" s="7" t="n">
        <v>60000</v>
      </c>
      <c r="D29" s="8" t="inlineStr">
        <is>
          <t>Lo que pusieron los dueños para empezar.</t>
        </is>
      </c>
    </row>
    <row r="30">
      <c r="B30" t="inlineStr">
        <is>
          <t>Utilidades acumuladas de años anteriores</t>
        </is>
      </c>
      <c r="C30" s="7" t="n">
        <v>2000</v>
      </c>
      <c r="D30" s="8" t="inlineStr">
        <is>
          <t>Pueden ser negativas si hubo pérdidas.</t>
        </is>
      </c>
    </row>
    <row r="31">
      <c r="B31" t="inlineStr">
        <is>
          <t>Otras reservas</t>
        </is>
      </c>
      <c r="C31" s="7" t="n">
        <v>0</v>
      </c>
    </row>
    <row r="32">
      <c r="B32" t="inlineStr">
        <is>
          <t>Utilidad neta del periodo (viene del estado de resultados)</t>
        </is>
      </c>
      <c r="C32" s="15">
        <f>'Estado de resultados'!$C$16</f>
        <v>28000</v>
      </c>
      <c r="D32" s="8" t="inlineStr">
        <is>
          <t>Enlazada: si cambias el estado de resultados, cambia el balance.</t>
        </is>
      </c>
    </row>
    <row r="33">
      <c r="B33" s="13" t="inlineStr">
        <is>
          <t>TOTAL PATRIMONIO</t>
        </is>
      </c>
      <c r="C33" s="14">
        <f>$C$29+$C$30+$C$31+$C$32</f>
        <v>90000</v>
      </c>
    </row>
    <row r="35">
      <c r="B35" s="5" t="inlineStr">
        <is>
          <t>¿Cuadra?</t>
        </is>
      </c>
      <c r="C35" s="6" t="n"/>
    </row>
    <row r="36">
      <c r="B36" s="13" t="inlineStr">
        <is>
          <t>Diferencia: activo menos (pasivo + patrimonio)</t>
        </is>
      </c>
      <c r="C36" s="14">
        <f>ROUND($C$16-($C$26+$C$33),2)</f>
        <v>0</v>
      </c>
      <c r="D36" s="8" t="inlineStr">
        <is>
          <t>Tiene que ser 0.</t>
        </is>
      </c>
    </row>
    <row r="37">
      <c r="B37" t="inlineStr">
        <is>
          <t>Resultado</t>
        </is>
      </c>
      <c r="C37" s="17" t="str">
        <f>IF($C$36=0,"El balance cuadra","El balance no cuadra")</f>
        <v>El balance cuadra</v>
      </c>
    </row>
    <row r="39">
      <c r="B39" s="5" t="inlineStr">
        <is>
          <t>Ratios</t>
        </is>
      </c>
      <c r="C39" s="6" t="n"/>
    </row>
    <row r="40">
      <c r="B40" t="inlineStr">
        <is>
          <t>Liquidez corriente</t>
        </is>
      </c>
      <c r="C40" s="18">
        <f>IF($C$22&gt;0,$C$11/$C$22,"")</f>
        <v>1.5</v>
      </c>
      <c r="D40" s="8" t="inlineStr">
        <is>
          <t>Activo corriente entre pasivo corriente. Más de 1 es que puedes pagar tus deudas del año.</t>
        </is>
      </c>
    </row>
    <row r="41">
      <c r="B41" t="inlineStr">
        <is>
          <t>Prueba ácida</t>
        </is>
      </c>
      <c r="C41" s="18">
        <f>IF($C$22&gt;0,($C$11-$C$9)/$C$22,"")</f>
        <v>0.8333333333333334</v>
      </c>
      <c r="D41" s="8" t="inlineStr">
        <is>
          <t>Como la liquidez, sin contar los inventarios.</t>
        </is>
      </c>
    </row>
    <row r="42">
      <c r="B42" t="inlineStr">
        <is>
          <t>Capital de trabajo</t>
        </is>
      </c>
      <c r="C42" s="15">
        <f>$C$11-$C$22</f>
        <v>30000</v>
      </c>
    </row>
    <row r="43">
      <c r="B43" t="inlineStr">
        <is>
          <t>Endeudamiento</t>
        </is>
      </c>
      <c r="C43" s="16">
        <f>IF($C$16&gt;0,$C$26/$C$16,"")</f>
        <v>0.55</v>
      </c>
      <c r="D43" s="8" t="inlineStr">
        <is>
          <t>Qué parte del activo se financia con deuda.</t>
        </is>
      </c>
    </row>
    <row r="44">
      <c r="B44" t="inlineStr">
        <is>
          <t>Deuda sobre patrimonio</t>
        </is>
      </c>
      <c r="C44" s="18">
        <f>IF($C$33&gt;0,$C$26/$C$33,"")</f>
        <v>1.2222222222222223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19" t="inlineStr">
        <is>
          <t>Cómo se usa la plantilla de estados financieros</t>
        </is>
      </c>
    </row>
    <row r="4" ht="30" customHeight="1">
      <c r="B4" s="20" t="inlineStr">
        <is>
          <t>1. En «Estado de resultados», escribe tus ventas, descuentos, coste de ventas, gastos, intereses y el impuesto. Lee la utilidad neta y el margen de cada escalón.</t>
        </is>
      </c>
    </row>
    <row r="5" ht="30" customHeight="1">
      <c r="B5" s="20" t="inlineStr">
        <is>
          <t>2. En «Balance general», escribe lo que tiene la empresa (activo), lo que debe (pasivo) y el capital de los dueños.</t>
        </is>
      </c>
    </row>
    <row r="6" ht="30" customHeight="1">
      <c r="B6" s="20" t="inlineStr">
        <is>
          <t>3. La utilidad neta del estado de resultados pasa sola al patrimonio del balance: los dos estados están enlazados.</t>
        </is>
      </c>
    </row>
    <row r="7" ht="15" customHeight="1">
      <c r="B7" s="20" t="inlineStr">
        <is>
          <t>4. Comprueba que la diferencia es 0: el activo tiene que ser igual al pasivo más el patrimonio.</t>
        </is>
      </c>
    </row>
    <row r="8" ht="15" customHeight="1">
      <c r="B8" s="20" t="inlineStr">
        <is>
          <t>5. Mira los ratios: liquidez, prueba ácida, capital de trabajo y endeudamiento.</t>
        </is>
      </c>
    </row>
    <row r="10" ht="30" customHeight="1">
      <c r="B10" s="21" t="inlineStr">
        <is>
          <t>Todas las cifras tienen que ser del mismo periodo (el estado de resultados) y de la misma fecha de cierre (el balance).</t>
        </is>
      </c>
    </row>
    <row r="11" ht="30" customHeight="1">
      <c r="B11" s="21" t="inlineStr">
        <is>
          <t>Las utilidades acumuladas de años anteriores no incluyen la del periodo: esa se suma aparte, desde el estado de resultados.</t>
        </is>
      </c>
    </row>
    <row r="12" ht="30" customHeight="1">
      <c r="B12" s="21" t="inlineStr">
        <is>
          <t>Las celdas naranjas son las que puedes cambiar. Las demás llevan fórmulas: si las borras, la plantilla deja de calcular.</t>
        </is>
      </c>
    </row>
    <row r="13" ht="30" customHeight="1">
      <c r="B13" s="21" t="inlineStr">
        <is>
          <t>Funciona en Excel, en Google Sheets (súbela a Drive y ábrela con Hojas de cálculo) y en LibreOffice. No tiene macros.</t>
        </is>
      </c>
    </row>
    <row r="14" ht="15" customHeight="1">
      <c r="B14" s="21" t="inlineStr">
        <is>
          <t>Las cifras no llevan símbolo de moneda: sirve para euros, pesos, dólares o cualquier otra.</t>
        </is>
      </c>
    </row>
    <row r="15" ht="30" customHeight="1">
      <c r="B15" s="21" t="inlineStr">
        <is>
          <t>Es una estimación orientativa con las fórmulas habituales. Para una decisión importante, compara con la oferta o el contrato reales.</t>
        </is>
      </c>
    </row>
    <row r="17">
      <c r="B17" s="8" t="inlineStr">
        <is>
          <t>Calculadora online con estos mismos cálculos: skilio.com/calculadoras/estado-de-resultados/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estados financieros</dc:title>
  <dcterms:created xsi:type="dcterms:W3CDTF">2026-11-01T01:31:07Z</dcterms:created>
  <dcterms:modified xsi:type="dcterms:W3CDTF">2026-11-01T01:31:07Z</dcterms:modified>
</cp:coreProperties>
</file>