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Partidas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FFFFFF"/>
    </font>
    <font>
      <b val="1"/>
      <color rgb="001F1F1F"/>
      <sz val="14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2" borderId="2" pivotButton="0" quotePrefix="0" xfId="0"/>
    <xf numFmtId="0" fontId="7" fillId="0" borderId="0" pivotButton="0" quotePrefix="0" xfId="0"/>
    <xf numFmtId="0" fontId="10" fillId="5" borderId="0" applyAlignment="1" pivotButton="0" quotePrefix="0" xfId="0">
      <alignment horizontal="center" vertical="center" wrapText="1"/>
    </xf>
    <xf numFmtId="1" fontId="6" fillId="2" borderId="2" pivotButton="0" quotePrefix="0" xfId="0"/>
    <xf numFmtId="0" fontId="0" fillId="0" borderId="3" pivotButton="0" quotePrefix="0" xfId="0"/>
    <xf numFmtId="4" fontId="0" fillId="0" borderId="3" pivotButton="0" quotePrefix="0" xfId="0"/>
    <xf numFmtId="4" fontId="6" fillId="2" borderId="2" pivotButton="0" quotePrefix="0" xfId="0"/>
    <xf numFmtId="10" fontId="6" fillId="2" borderId="2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0" fontId="0" fillId="4" borderId="0" applyAlignment="1" pivotButton="0" quotePrefix="0" xfId="0">
      <alignment horizontal="left"/>
    </xf>
    <xf numFmtId="0" fontId="11" fillId="0" borderId="0" pivotButton="0" quotePrefix="0" xfId="0"/>
    <xf numFmtId="4" fontId="8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 qué se va el dinero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'Calculadora'!$F$8:$F$11</f>
            </numRef>
          </cat>
          <val>
            <numRef>
              <f>'Calculadora'!$G$8:$G$11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13</row>
      <rowOff>0</rowOff>
    </from>
    <ext cx="43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35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  <col width="3" customWidth="1" min="5" max="5"/>
    <col width="22" customWidth="1" min="6" max="6"/>
    <col width="14" customWidth="1" min="7" max="7"/>
  </cols>
  <sheetData>
    <row r="2">
      <c r="B2" s="1" t="inlineStr">
        <is>
          <t>Presupuesto de una reforma</t>
        </is>
      </c>
      <c r="D2" s="2" t="inlineStr">
        <is>
          <t>Plantilla de skilio.com/calculadoras/presupuesto-reforma/</t>
        </is>
      </c>
    </row>
    <row r="3">
      <c r="B3" s="3" t="inlineStr">
        <is>
          <t>Lo que cuesta la reforma con imprevistos, IVA e impuesto de obras. Los precios los pones tú.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La obra (sin impuestos)</t>
        </is>
      </c>
      <c r="C6" s="6" t="n"/>
    </row>
    <row r="7" ht="32" customHeight="1">
      <c r="B7" t="inlineStr">
        <is>
          <t>Cómo calculas la obra</t>
        </is>
      </c>
      <c r="C7" s="7" t="inlineStr">
        <is>
          <t>Metros por precio</t>
        </is>
      </c>
      <c r="D7" s="8" t="inlineStr">
        <is>
          <t>O suma las partidas en la hoja «Partidas».</t>
        </is>
      </c>
      <c r="F7" s="9" t="inlineStr">
        <is>
          <t>En qué se va</t>
        </is>
      </c>
      <c r="G7" s="9" t="inlineStr">
        <is>
          <t>Importe</t>
        </is>
      </c>
    </row>
    <row r="8">
      <c r="B8" t="inlineStr">
        <is>
          <t>Metros cuadrados</t>
        </is>
      </c>
      <c r="C8" s="10" t="n">
        <v>80</v>
      </c>
      <c r="D8" s="8" t="inlineStr">
        <is>
          <t>Solo si calculas por metros.</t>
        </is>
      </c>
      <c r="F8" s="11" t="inlineStr">
        <is>
          <t>Obra</t>
        </is>
      </c>
      <c r="G8" s="12">
        <f>$C$28</f>
        <v>52000</v>
      </c>
    </row>
    <row r="9">
      <c r="B9" t="inlineStr">
        <is>
          <t>Precio por m² que te han dado</t>
        </is>
      </c>
      <c r="C9" s="13" t="n">
        <v>650</v>
      </c>
      <c r="D9" s="8" t="inlineStr">
        <is>
          <t>Sin impuestos. Es un ejemplo, no un precio medio: escribe el de tu presupuesto.</t>
        </is>
      </c>
      <c r="F9" s="11" t="inlineStr">
        <is>
          <t>Imprevistos</t>
        </is>
      </c>
      <c r="G9" s="12">
        <f>$C$29</f>
        <v>5200</v>
      </c>
    </row>
    <row r="10">
      <c r="F10" s="11" t="inlineStr">
        <is>
          <t>IVA</t>
        </is>
      </c>
      <c r="G10" s="12">
        <f>$C$32</f>
        <v>5720</v>
      </c>
    </row>
    <row r="11">
      <c r="B11" s="5" t="inlineStr">
        <is>
          <t>Impuestos</t>
        </is>
      </c>
      <c r="C11" s="6" t="n"/>
      <c r="F11" s="11" t="inlineStr">
        <is>
          <t>ICIO y licencia</t>
        </is>
      </c>
      <c r="G11" s="12">
        <f>($C$33+$C$17)</f>
        <v>2288</v>
      </c>
    </row>
    <row r="12">
      <c r="B12" t="inlineStr">
        <is>
          <t>¿Vivienda de más de 2 años que usas para vivir?</t>
        </is>
      </c>
      <c r="C12" s="7" t="inlineStr">
        <is>
          <t>Sí</t>
        </is>
      </c>
      <c r="D12" s="8" t="inlineStr">
        <is>
          <t>Con «No» se aplica el IVA general.</t>
        </is>
      </c>
    </row>
    <row r="13">
      <c r="B13" t="inlineStr">
        <is>
          <t>Coste de los materiales que pone la empresa</t>
        </is>
      </c>
      <c r="C13" s="13" t="n">
        <v>0</v>
      </c>
      <c r="D13" s="8" t="inlineStr">
        <is>
          <t>Debe ir en la factura. Si pasan del 40 % de la obra sin IVA, toda la obra va al IVA general. Con 0 no se comprueba.</t>
        </is>
      </c>
    </row>
    <row r="14">
      <c r="B14" t="inlineStr">
        <is>
          <t>IVA reducido</t>
        </is>
      </c>
      <c r="C14" s="14" t="n">
        <v>0.1</v>
      </c>
      <c r="D14" s="8" t="inlineStr">
        <is>
          <t>El de las obras de renovación de viviendas, si cumples las condiciones.</t>
        </is>
      </c>
    </row>
    <row r="15">
      <c r="B15" t="inlineStr">
        <is>
          <t>IVA general</t>
        </is>
      </c>
      <c r="C15" s="14" t="n">
        <v>0.21</v>
      </c>
      <c r="D15" s="8" t="inlineStr">
        <is>
          <t>Cámbialo si tu país o tu obra llevan otro.</t>
        </is>
      </c>
    </row>
    <row r="16">
      <c r="B16" t="inlineStr">
        <is>
          <t>Impuesto municipal de obras (ICIO)</t>
        </is>
      </c>
      <c r="C16" s="14" t="n">
        <v>0.04</v>
      </c>
      <c r="D16" s="8" t="inlineStr">
        <is>
          <t>El de tu ayuntamiento, como mucho un 4 %. Algunas obras pequeñas no lo pagan.</t>
        </is>
      </c>
    </row>
    <row r="17">
      <c r="B17" t="inlineStr">
        <is>
          <t>Tasa de licencia o de comunicación de obras</t>
        </is>
      </c>
      <c r="C17" s="13" t="n">
        <v>0</v>
      </c>
      <c r="D17" s="8" t="inlineStr">
        <is>
          <t>La de tu ayuntamiento, si la cobra aparte.</t>
        </is>
      </c>
    </row>
    <row r="19">
      <c r="B19" s="5" t="inlineStr">
        <is>
          <t>Margen</t>
        </is>
      </c>
      <c r="C19" s="6" t="n"/>
    </row>
    <row r="20">
      <c r="B20" t="inlineStr">
        <is>
          <t>Imprevistos</t>
        </is>
      </c>
      <c r="C20" s="14" t="n">
        <v>0.1</v>
      </c>
      <c r="D20" s="8" t="inlineStr">
        <is>
          <t>Lo que se suele dejar por si la obra se complica.</t>
        </is>
      </c>
    </row>
    <row r="22">
      <c r="B22" s="5" t="inlineStr">
        <is>
          <t>Resultados</t>
        </is>
      </c>
      <c r="C22" s="6" t="n"/>
    </row>
    <row r="23">
      <c r="B23" s="15" t="inlineStr">
        <is>
          <t>Coste total de la reforma</t>
        </is>
      </c>
      <c r="C23" s="16">
        <f>ROUND($C$30+$C$32+$C$33+$C$17,2)</f>
        <v>65208</v>
      </c>
      <c r="D23" s="8" t="inlineStr">
        <is>
          <t>Con imprevistos e impuestos.</t>
        </is>
      </c>
    </row>
    <row r="24">
      <c r="B24" s="15" t="inlineStr">
        <is>
          <t>Por m², con todo</t>
        </is>
      </c>
      <c r="C24" s="16">
        <f>IF(AND($C$7="Metros por precio",$C$8&gt;0),$C$23/$C$8,"")</f>
        <v>815.1</v>
      </c>
      <c r="D24" s="8" t="inlineStr">
        <is>
          <t>Solo si calculas por metros.</t>
        </is>
      </c>
    </row>
    <row r="25">
      <c r="B25" s="15" t="inlineStr">
        <is>
          <t>Impuestos</t>
        </is>
      </c>
      <c r="C25" s="16">
        <f>ROUND($C$32+$C$33+$C$17,2)</f>
        <v>8008</v>
      </c>
      <c r="D25" s="8" t="inlineStr">
        <is>
          <t>IVA, ICIO y tasa.</t>
        </is>
      </c>
    </row>
    <row r="27">
      <c r="B27" s="5" t="inlineStr">
        <is>
          <t>Desglose</t>
        </is>
      </c>
      <c r="C27" s="6" t="n"/>
    </row>
    <row r="28">
      <c r="B28" t="inlineStr">
        <is>
          <t>Obra</t>
        </is>
      </c>
      <c r="C28" s="17">
        <f>ROUND(IF($C$7="Suma de partidas",SUM('Partidas'!$C$7:$C$46),$C$8*$C$9),2)</f>
        <v>52000</v>
      </c>
    </row>
    <row r="29">
      <c r="B29" t="inlineStr">
        <is>
          <t>Imprevistos</t>
        </is>
      </c>
      <c r="C29" s="17">
        <f>ROUND($C$28*$C$20,2)</f>
        <v>5200</v>
      </c>
    </row>
    <row r="30">
      <c r="B30" t="inlineStr">
        <is>
          <t>Obra con imprevistos</t>
        </is>
      </c>
      <c r="C30" s="17">
        <f>ROUND($C$28+$C$29,2)</f>
        <v>57200</v>
      </c>
    </row>
    <row r="31">
      <c r="B31" t="inlineStr">
        <is>
          <t>Tipo de IVA aplicado</t>
        </is>
      </c>
      <c r="C31" s="18">
        <f>IF(OR($C$12="No",AND($C$12="Sí",$C$13&gt;0.4*$C$30)),$C$15,$C$14)</f>
        <v>0.1</v>
      </c>
    </row>
    <row r="32">
      <c r="B32" t="inlineStr">
        <is>
          <t>IVA</t>
        </is>
      </c>
      <c r="C32" s="17">
        <f>ROUND($C$30*$C$31,2)</f>
        <v>5720</v>
      </c>
    </row>
    <row r="33">
      <c r="B33" t="inlineStr">
        <is>
          <t>ICIO</t>
        </is>
      </c>
      <c r="C33" s="17">
        <f>ROUND($C$30*$C$16,2)</f>
        <v>2288</v>
      </c>
    </row>
    <row r="34">
      <c r="B34" t="inlineStr">
        <is>
          <t>Tasa de licencia</t>
        </is>
      </c>
      <c r="C34" s="17">
        <f>$C$17</f>
        <v>0</v>
      </c>
    </row>
    <row r="35">
      <c r="B35" t="inlineStr">
        <is>
          <t>Aviso del IVA</t>
        </is>
      </c>
      <c r="C35" s="19" t="str">
        <f>IF(AND($C$12="Sí",$C$13&gt;0.4*$C$30),"Los materiales pasan del 40 %: toda la obra lleva el IVA general","")</f>
        <v/>
      </c>
    </row>
  </sheetData>
  <dataValidations count="2">
    <dataValidation sqref="C7" showDropDown="0" showInputMessage="0" showErrorMessage="0" allowBlank="1" errorTitle="Valor no válido" error="Elige una de las opciones de la lista." type="list">
      <formula1>"Metros por precio,Suma de partidas"</formula1>
    </dataValidation>
    <dataValidation sqref="C12" showDropDown="0" showInputMessage="0" showErrorMessage="0" allowBlank="1" errorTitle="Valor no válido" error="Elige una de las opciones de la lista." type="list">
      <formula1>"Sí,No"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47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</cols>
  <sheetData>
    <row r="2">
      <c r="B2" s="20" t="inlineStr">
        <is>
          <t>Partidas de la obra</t>
        </is>
      </c>
    </row>
    <row r="3">
      <c r="B3" s="8" t="inlineStr">
        <is>
          <t>Se usan solo si eliges «Suma de partidas» en la hoja «Calculadora». Importes sin impuestos.</t>
        </is>
      </c>
    </row>
    <row r="4">
      <c r="B4" s="2" t="inlineStr">
        <is>
          <t>Plantilla de skilio.com/calculadoras/presupuesto-reforma/</t>
        </is>
      </c>
    </row>
    <row r="6" ht="32" customHeight="1">
      <c r="B6" s="9" t="inlineStr">
        <is>
          <t>Concepto</t>
        </is>
      </c>
      <c r="C6" s="9" t="inlineStr">
        <is>
          <t>Importe sin impuestos</t>
        </is>
      </c>
    </row>
    <row r="7">
      <c r="B7" s="7" t="inlineStr">
        <is>
          <t>Fontanería</t>
        </is>
      </c>
      <c r="C7" s="13" t="n">
        <v>3000</v>
      </c>
    </row>
    <row r="8">
      <c r="B8" s="7" t="inlineStr">
        <is>
          <t>Electricidad</t>
        </is>
      </c>
      <c r="C8" s="13" t="n">
        <v>4000</v>
      </c>
    </row>
    <row r="9">
      <c r="B9" s="7" t="inlineStr">
        <is>
          <t>Pintura</t>
        </is>
      </c>
      <c r="C9" s="13" t="n">
        <v>2000</v>
      </c>
    </row>
    <row r="10">
      <c r="B10" s="7" t="n"/>
      <c r="C10" s="13" t="n"/>
    </row>
    <row r="11">
      <c r="B11" s="7" t="n"/>
      <c r="C11" s="13" t="n"/>
    </row>
    <row r="12">
      <c r="B12" s="7" t="n"/>
      <c r="C12" s="13" t="n"/>
    </row>
    <row r="13">
      <c r="B13" s="7" t="n"/>
      <c r="C13" s="13" t="n"/>
    </row>
    <row r="14">
      <c r="B14" s="7" t="n"/>
      <c r="C14" s="13" t="n"/>
    </row>
    <row r="15">
      <c r="B15" s="7" t="n"/>
      <c r="C15" s="13" t="n"/>
    </row>
    <row r="16">
      <c r="B16" s="7" t="n"/>
      <c r="C16" s="13" t="n"/>
    </row>
    <row r="17">
      <c r="B17" s="7" t="n"/>
      <c r="C17" s="13" t="n"/>
    </row>
    <row r="18">
      <c r="B18" s="7" t="n"/>
      <c r="C18" s="13" t="n"/>
    </row>
    <row r="19">
      <c r="B19" s="7" t="n"/>
      <c r="C19" s="13" t="n"/>
    </row>
    <row r="20">
      <c r="B20" s="7" t="n"/>
      <c r="C20" s="13" t="n"/>
    </row>
    <row r="21">
      <c r="B21" s="7" t="n"/>
      <c r="C21" s="13" t="n"/>
    </row>
    <row r="22">
      <c r="B22" s="7" t="n"/>
      <c r="C22" s="13" t="n"/>
    </row>
    <row r="23">
      <c r="B23" s="7" t="n"/>
      <c r="C23" s="13" t="n"/>
    </row>
    <row r="24">
      <c r="B24" s="7" t="n"/>
      <c r="C24" s="13" t="n"/>
    </row>
    <row r="25">
      <c r="B25" s="7" t="n"/>
      <c r="C25" s="13" t="n"/>
    </row>
    <row r="26">
      <c r="B26" s="7" t="n"/>
      <c r="C26" s="13" t="n"/>
    </row>
    <row r="27">
      <c r="B27" s="7" t="n"/>
      <c r="C27" s="13" t="n"/>
    </row>
    <row r="28">
      <c r="B28" s="7" t="n"/>
      <c r="C28" s="13" t="n"/>
    </row>
    <row r="29">
      <c r="B29" s="7" t="n"/>
      <c r="C29" s="13" t="n"/>
    </row>
    <row r="30">
      <c r="B30" s="7" t="n"/>
      <c r="C30" s="13" t="n"/>
    </row>
    <row r="31">
      <c r="B31" s="7" t="n"/>
      <c r="C31" s="13" t="n"/>
    </row>
    <row r="32">
      <c r="B32" s="7" t="n"/>
      <c r="C32" s="13" t="n"/>
    </row>
    <row r="33">
      <c r="B33" s="7" t="n"/>
      <c r="C33" s="13" t="n"/>
    </row>
    <row r="34">
      <c r="B34" s="7" t="n"/>
      <c r="C34" s="13" t="n"/>
    </row>
    <row r="35">
      <c r="B35" s="7" t="n"/>
      <c r="C35" s="13" t="n"/>
    </row>
    <row r="36">
      <c r="B36" s="7" t="n"/>
      <c r="C36" s="13" t="n"/>
    </row>
    <row r="37">
      <c r="B37" s="7" t="n"/>
      <c r="C37" s="13" t="n"/>
    </row>
    <row r="38">
      <c r="B38" s="7" t="n"/>
      <c r="C38" s="13" t="n"/>
    </row>
    <row r="39">
      <c r="B39" s="7" t="n"/>
      <c r="C39" s="13" t="n"/>
    </row>
    <row r="40">
      <c r="B40" s="7" t="n"/>
      <c r="C40" s="13" t="n"/>
    </row>
    <row r="41">
      <c r="B41" s="7" t="n"/>
      <c r="C41" s="13" t="n"/>
    </row>
    <row r="42">
      <c r="B42" s="7" t="n"/>
      <c r="C42" s="13" t="n"/>
    </row>
    <row r="43">
      <c r="B43" s="7" t="n"/>
      <c r="C43" s="13" t="n"/>
    </row>
    <row r="44">
      <c r="B44" s="7" t="n"/>
      <c r="C44" s="13" t="n"/>
    </row>
    <row r="45">
      <c r="B45" s="7" t="n"/>
      <c r="C45" s="13" t="n"/>
    </row>
    <row r="46">
      <c r="B46" s="7" t="n"/>
      <c r="C46" s="13" t="n"/>
    </row>
    <row r="47">
      <c r="B47" s="15" t="inlineStr">
        <is>
          <t>Total de las partidas</t>
        </is>
      </c>
      <c r="C47" s="21">
        <f>SUM(C7:C46)</f>
        <v>9000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2" t="inlineStr">
        <is>
          <t>Cómo se usa la plantilla de presupuesto de reforma</t>
        </is>
      </c>
    </row>
    <row r="4" ht="30" customHeight="1">
      <c r="B4" s="23" t="inlineStr">
        <is>
          <t>1. En «Calculadora», elige si calculas la obra por metros y precio por m² o sumando partidas. Escribe los precios de tu presupuesto, siempre sin impuestos.</t>
        </is>
      </c>
    </row>
    <row r="5" ht="15" customHeight="1">
      <c r="B5" s="23" t="inlineStr">
        <is>
          <t>2. Si sumas partidas, apúntalas en la hoja «Partidas».</t>
        </is>
      </c>
    </row>
    <row r="6" ht="30" customHeight="1">
      <c r="B6" s="23" t="inlineStr">
        <is>
          <t>3. Elige si la vivienda tiene más de 2 años y la usas para vivir. Si la empresa te ha dicho el coste de los materiales, escríbelo: si pasan del 40 %, toda la obra va al IVA general.</t>
        </is>
      </c>
    </row>
    <row r="7" ht="30" customHeight="1">
      <c r="B7" s="23" t="inlineStr">
        <is>
          <t>4. Ajusta el IVA reducido y el general a tu caso, y pon el impuesto municipal de obras (ICIO) y la tasa de tu ayuntamiento.</t>
        </is>
      </c>
    </row>
    <row r="8" ht="15" customHeight="1">
      <c r="B8" s="23" t="inlineStr">
        <is>
          <t>5. Lee el coste total con todo, lo que va a impuestos y el desglose.</t>
        </is>
      </c>
    </row>
    <row r="10" ht="15" customHeight="1">
      <c r="B10" s="24" t="inlineStr">
        <is>
          <t>Los precios de ejemplo no son precios medios: el único precio que vale es el de tu presupuesto.</t>
        </is>
      </c>
    </row>
    <row r="11" ht="30" customHeight="1">
      <c r="B11" s="24" t="inlineStr">
        <is>
          <t>Los tipos de IVA y de ICIO son los habituales en España y se pueden cambiar: para otro país, escribe los suyos.</t>
        </is>
      </c>
    </row>
    <row r="12" ht="30" customHeight="1">
      <c r="B12" s="24" t="inlineStr">
        <is>
          <t>Las celdas naranjas son las que puedes cambiar. Las demás llevan fórmulas: si las borras, la plantilla deja de calcular.</t>
        </is>
      </c>
    </row>
    <row r="13" ht="30" customHeight="1">
      <c r="B13" s="24" t="inlineStr">
        <is>
          <t>Funciona en Excel, en Google Sheets (súbela a Drive y ábrela con Hojas de cálculo) y en LibreOffice. No tiene macros.</t>
        </is>
      </c>
    </row>
    <row r="14" ht="15" customHeight="1">
      <c r="B14" s="24" t="inlineStr">
        <is>
          <t>Las cifras no llevan símbolo de moneda: sirve para euros, pesos, dólares o cualquier otra.</t>
        </is>
      </c>
    </row>
    <row r="15" ht="30" customHeight="1">
      <c r="B15" s="24" t="inlineStr">
        <is>
          <t>Es una estimación orientativa con las fórmulas habituales. Para una decisión importante, compara con la oferta o el contrato reales.</t>
        </is>
      </c>
    </row>
    <row r="17">
      <c r="B17" s="8" t="inlineStr">
        <is>
          <t>Calculadora online con estos mismos cálculos: skilio.com/calculadoras/presupuesto-reforma/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presupuesto de reforma</dc:title>
  <dcterms:created xsi:type="dcterms:W3CDTF">2026-11-01T01:31:07Z</dcterms:created>
  <dcterms:modified xsi:type="dcterms:W3CDTF">2026-11-01T01:31:07Z</dcterms:modified>
</cp:coreProperties>
</file>